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isala\Desktop\mpay\Przetarg\"/>
    </mc:Choice>
  </mc:AlternateContent>
  <bookViews>
    <workbookView xWindow="0" yWindow="0" windowWidth="28800" windowHeight="14235"/>
  </bookViews>
  <sheets>
    <sheet name="przedmiar KNK" sheetId="1" r:id="rId1"/>
    <sheet name="przedmiar KK" sheetId="3" r:id="rId2"/>
  </sheets>
  <calcPr calcId="152511"/>
</workbook>
</file>

<file path=xl/calcChain.xml><?xml version="1.0" encoding="utf-8"?>
<calcChain xmlns="http://schemas.openxmlformats.org/spreadsheetml/2006/main">
  <c r="F32" i="3" l="1"/>
  <c r="F40" i="3"/>
  <c r="F34" i="3"/>
  <c r="F24" i="3"/>
  <c r="F17" i="3"/>
  <c r="F13" i="3"/>
  <c r="F8" i="3"/>
  <c r="F24" i="1"/>
  <c r="F46" i="1"/>
  <c r="F40" i="1"/>
  <c r="F30" i="1"/>
  <c r="F22" i="1"/>
  <c r="F17" i="1"/>
  <c r="F13" i="1"/>
  <c r="F8" i="1"/>
</calcChain>
</file>

<file path=xl/sharedStrings.xml><?xml version="1.0" encoding="utf-8"?>
<sst xmlns="http://schemas.openxmlformats.org/spreadsheetml/2006/main" count="207" uniqueCount="91">
  <si>
    <t>TABELA PRZEDMIARU ROBÓT</t>
  </si>
  <si>
    <t>L.p.</t>
  </si>
  <si>
    <t>Nr SST      Podstawa wyceny</t>
  </si>
  <si>
    <t xml:space="preserve">Wyszczególnienie robót wraz z  obmiarem i lokalizacją </t>
  </si>
  <si>
    <t>Jednostka</t>
  </si>
  <si>
    <t>Razem</t>
  </si>
  <si>
    <t>Nazwa</t>
  </si>
  <si>
    <t>Ilość</t>
  </si>
  <si>
    <t>SST  CPV</t>
  </si>
  <si>
    <t>01.00.00.00
45111000-8</t>
  </si>
  <si>
    <t>I. ROBOTY PRZYGOTOWAWCZE</t>
  </si>
  <si>
    <t>01.01.01</t>
  </si>
  <si>
    <t xml:space="preserve">Odtworzenie trasy i punktów wysokościowych </t>
  </si>
  <si>
    <t>Odtworzenie trasy i punktów wysokościowych w terenie płaskim wraz z inwentaryzacja powykonawczą</t>
  </si>
  <si>
    <t>km</t>
  </si>
  <si>
    <t>KNNR 1              0111/02</t>
  </si>
  <si>
    <t xml:space="preserve">km         </t>
  </si>
  <si>
    <t>m</t>
  </si>
  <si>
    <r>
      <t>m</t>
    </r>
    <r>
      <rPr>
        <vertAlign val="superscript"/>
        <sz val="10"/>
        <rFont val="Times New Roman"/>
        <family val="1"/>
        <charset val="238"/>
      </rPr>
      <t>3</t>
    </r>
  </si>
  <si>
    <r>
      <t>m</t>
    </r>
    <r>
      <rPr>
        <vertAlign val="superscript"/>
        <sz val="10"/>
        <rFont val="Times New Roman"/>
        <family val="1"/>
        <charset val="238"/>
      </rPr>
      <t>2</t>
    </r>
  </si>
  <si>
    <t>02.00.00.00
45112000-5</t>
  </si>
  <si>
    <t>II. ROBOTY ZIEMNE</t>
  </si>
  <si>
    <t>02.01.01</t>
  </si>
  <si>
    <t>Wykonanie wykopów w gruntach I-V kat.</t>
  </si>
  <si>
    <t>Roboty ziemne  z transportem do 3 km, wykonywane mechanicznie w gr. kat. I-V</t>
  </si>
  <si>
    <r>
      <t>m</t>
    </r>
    <r>
      <rPr>
        <b/>
        <vertAlign val="superscript"/>
        <sz val="10"/>
        <rFont val="Times New Roman"/>
        <family val="1"/>
        <charset val="238"/>
      </rPr>
      <t>3</t>
    </r>
  </si>
  <si>
    <t>KNNR 1          0217/06</t>
  </si>
  <si>
    <t>02.03.01</t>
  </si>
  <si>
    <t>Wykonanie nasypów</t>
  </si>
  <si>
    <t xml:space="preserve">02.01.01
</t>
  </si>
  <si>
    <t xml:space="preserve"> </t>
  </si>
  <si>
    <t>KNNR 1          0235/02</t>
  </si>
  <si>
    <t>SST   CPV</t>
  </si>
  <si>
    <t>03.00.00.00
45231000-5</t>
  </si>
  <si>
    <t>III. ODWODNIENIE KORPUSU DROGOWEGO</t>
  </si>
  <si>
    <t/>
  </si>
  <si>
    <t>08.05.01</t>
  </si>
  <si>
    <t>KNNR 6 
0606/01</t>
  </si>
  <si>
    <t>wg Planu sytuacyjnego</t>
  </si>
  <si>
    <t>04.00.00.00
45233000-9</t>
  </si>
  <si>
    <t>IV. PODBUDOWY</t>
  </si>
  <si>
    <t>04.04.02</t>
  </si>
  <si>
    <t>Podbudowy z kruszywa łamanego stabilizowanego mechanicznie</t>
  </si>
  <si>
    <t>KNR 231 0114/05/06</t>
  </si>
  <si>
    <t>05.00.00.00
45233000-9</t>
  </si>
  <si>
    <t>V. NAWIERZCHNIE</t>
  </si>
  <si>
    <t>05.03.05.00</t>
  </si>
  <si>
    <t>Nawierzchnie z betonu asfaltowego</t>
  </si>
  <si>
    <t>05.03.05</t>
  </si>
  <si>
    <t xml:space="preserve">Warstwa wiążąca AC 16W , </t>
  </si>
  <si>
    <t>t</t>
  </si>
  <si>
    <t>KNNR 6                0308/03 /07</t>
  </si>
  <si>
    <t>KNNR 6     1005/06</t>
  </si>
  <si>
    <t>KNNR 6        1005/07</t>
  </si>
  <si>
    <t>Warstwa ścieralna AC11S,  gr. 4 cm</t>
  </si>
  <si>
    <t>06.00.00.00
45233000-9</t>
  </si>
  <si>
    <t>VI. ROBOTY WYKOŃCZENIOWE</t>
  </si>
  <si>
    <t>06.03.01</t>
  </si>
  <si>
    <t>Ścinanie i uzupełnianie poboczy</t>
  </si>
  <si>
    <t>KNR 231 0204/05/06</t>
  </si>
  <si>
    <t>m2</t>
  </si>
  <si>
    <t xml:space="preserve">Roboty ziemne z transportem do 3 km wykonywane mechanicznie w gruncie kat.I-V.  Materiał z wykopu należy do wykonawcy  ścięcie poboczy                                                      </t>
  </si>
  <si>
    <t>2x0,75x217=325,50x 0,2=65,10</t>
  </si>
  <si>
    <t>2x0,25x217=108,50x0,3=31,65</t>
  </si>
  <si>
    <t>przepusty</t>
  </si>
  <si>
    <t xml:space="preserve"> Przepust poprzeczny pod drogą dł. 9,0 m PE-HD fi 500 mm</t>
  </si>
  <si>
    <t>odmulenie rowu na odcinku 30 mb</t>
  </si>
  <si>
    <t xml:space="preserve">Wykonanie warstwy podbudowy z kruszywa łamanego 4/31,5 mm stabilizowanego mechanicznie  o grubości warstwy po zagęszczeniu warstwa od 10-20cm  </t>
  </si>
  <si>
    <t>217x4,0=868,0</t>
  </si>
  <si>
    <t xml:space="preserve">Oczyszczenie istniejącej nawierzchni nawierzchni tłuczniowej </t>
  </si>
  <si>
    <t>Uzupełnienie ubytków w nawierzchni tłuczniowej stabilizacją Mpa 5,0</t>
  </si>
  <si>
    <t>133 ,46</t>
  </si>
  <si>
    <t>jezdnia szer. 4,10 gdzie 150kg/m2</t>
  </si>
  <si>
    <t xml:space="preserve">Skropienie powierzchni emulsją asfaltową, szybkorozpadową  - pod w-wę wiążącą i  w-wę ścieralną </t>
  </si>
  <si>
    <t xml:space="preserve"> Mechaniczne formowanie i zagęszczenie nasypu  z gruntu dowiezionego                        </t>
  </si>
  <si>
    <t>Uzupełnienie poboczy gruntem z dowozu średnia szerokość 25cm i gr 20cm- opaska ziemna pobocza</t>
  </si>
  <si>
    <t>m3</t>
  </si>
  <si>
    <t xml:space="preserve">Wykonanie poboczy tłuczniowych na szer. 0,5m z kruszywa 0-31 mm śr. Gr. 8 cm </t>
  </si>
  <si>
    <t>1+880-1+335</t>
  </si>
  <si>
    <t>2x0,75x545=817,50x 0,2=163,50</t>
  </si>
  <si>
    <t>545x4,0=2180,0</t>
  </si>
  <si>
    <t>2x0,25x545=272,50x0,3=81,75</t>
  </si>
  <si>
    <t>1+880-1+672=208mb x5,0x0,1=104,0m3</t>
  </si>
  <si>
    <t>1+672-1+577=95mbx5,0x0,2=95,0 m3</t>
  </si>
  <si>
    <t>1+577-1+335=242mbx5,0x0,1=121 m3</t>
  </si>
  <si>
    <t xml:space="preserve">Przebudowa drogi gminnej"Przecznice" na dz. nr ewid. 1169/4, 1706, 1708/1, 2634/8, 1808/1, 1809/1, 1845/6, 1845/8 w km 1+335-1+880 w miejscowości Sonina
</t>
  </si>
  <si>
    <t>1+325-1+542</t>
  </si>
  <si>
    <t>1+325-1+365=40mb x5,0x0,1=20,0 m3</t>
  </si>
  <si>
    <t>1+365-1+465=100mbx5,0x0,2=100,0 m3</t>
  </si>
  <si>
    <t>1+465-1+542=77mbx5,0x0,1=38,50 m3</t>
  </si>
  <si>
    <t>Przebudowa drogi gminnej nr 109873R "Zagrody" w km 1+325-1+542 w miejscowości Głuchów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</si>
</sst>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#\.##\.##\.00\."/>
    <numFmt numFmtId="166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charset val="238"/>
    </font>
    <font>
      <vertAlign val="superscript"/>
      <sz val="10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2" fillId="0" borderId="0"/>
  </cellStyleXfs>
  <cellXfs count="69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1" borderId="6" xfId="0" applyFont="1" applyFill="1" applyBorder="1" applyAlignment="1">
      <alignment horizontal="center" vertical="center" wrapText="1"/>
    </xf>
    <xf numFmtId="0" fontId="6" fillId="1" borderId="6" xfId="0" applyFont="1" applyFill="1" applyBorder="1" applyAlignment="1">
      <alignment vertical="center" wrapText="1"/>
    </xf>
    <xf numFmtId="1" fontId="3" fillId="0" borderId="6" xfId="0" applyNumberFormat="1" applyFont="1" applyFill="1" applyBorder="1" applyAlignment="1">
      <alignment horizontal="center" vertical="center" wrapText="1"/>
    </xf>
    <xf numFmtId="0" fontId="11" fillId="1" borderId="6" xfId="0" applyFont="1" applyFill="1" applyBorder="1" applyAlignment="1">
      <alignment vertical="center" wrapText="1"/>
    </xf>
    <xf numFmtId="1" fontId="6" fillId="1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center" wrapText="1"/>
    </xf>
    <xf numFmtId="1" fontId="6" fillId="0" borderId="6" xfId="0" applyNumberFormat="1" applyFont="1" applyFill="1" applyBorder="1" applyAlignment="1">
      <alignment horizontal="center" vertical="center" wrapText="1"/>
    </xf>
    <xf numFmtId="0" fontId="6" fillId="0" borderId="6" xfId="0" quotePrefix="1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vertical="top" wrapText="1"/>
    </xf>
    <xf numFmtId="166" fontId="3" fillId="0" borderId="6" xfId="0" applyNumberFormat="1" applyFont="1" applyFill="1" applyBorder="1" applyAlignment="1">
      <alignment horizontal="center" vertical="top" wrapText="1"/>
    </xf>
    <xf numFmtId="1" fontId="3" fillId="0" borderId="6" xfId="0" applyNumberFormat="1" applyFont="1" applyFill="1" applyBorder="1" applyAlignment="1">
      <alignment horizontal="center" vertical="top" wrapText="1"/>
    </xf>
    <xf numFmtId="2" fontId="3" fillId="0" borderId="6" xfId="0" applyNumberFormat="1" applyFont="1" applyFill="1" applyBorder="1" applyAlignment="1">
      <alignment horizontal="center" vertical="top" wrapText="1"/>
    </xf>
    <xf numFmtId="0" fontId="6" fillId="0" borderId="6" xfId="1" applyFont="1" applyFill="1" applyBorder="1" applyAlignment="1" applyProtection="1">
      <alignment horizontal="center" vertical="top" wrapText="1"/>
    </xf>
    <xf numFmtId="165" fontId="6" fillId="0" borderId="6" xfId="1" applyNumberFormat="1" applyFont="1" applyFill="1" applyBorder="1" applyAlignment="1" applyProtection="1">
      <alignment horizontal="center" vertical="top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1" fontId="6" fillId="0" borderId="7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top" wrapText="1"/>
    </xf>
    <xf numFmtId="164" fontId="6" fillId="0" borderId="6" xfId="0" applyNumberFormat="1" applyFont="1" applyFill="1" applyBorder="1" applyAlignment="1">
      <alignment horizontal="center" vertical="top" wrapText="1"/>
    </xf>
    <xf numFmtId="164" fontId="3" fillId="0" borderId="6" xfId="0" applyNumberFormat="1" applyFont="1" applyFill="1" applyBorder="1" applyAlignment="1">
      <alignment horizontal="center" vertical="top" wrapText="1"/>
    </xf>
    <xf numFmtId="164" fontId="3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top"/>
    </xf>
    <xf numFmtId="4" fontId="6" fillId="0" borderId="6" xfId="1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center" wrapText="1"/>
    </xf>
    <xf numFmtId="1" fontId="6" fillId="0" borderId="6" xfId="1" applyNumberFormat="1" applyFont="1" applyFill="1" applyBorder="1" applyAlignment="1">
      <alignment horizontal="center" vertical="top"/>
    </xf>
    <xf numFmtId="0" fontId="3" fillId="0" borderId="6" xfId="0" applyFont="1" applyFill="1" applyBorder="1" applyAlignment="1">
      <alignment vertical="center" wrapText="1"/>
    </xf>
    <xf numFmtId="166" fontId="3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65" fontId="6" fillId="0" borderId="6" xfId="1" quotePrefix="1" applyNumberFormat="1" applyFont="1" applyFill="1" applyBorder="1" applyAlignment="1" applyProtection="1">
      <alignment horizontal="center" vertical="top" wrapText="1"/>
    </xf>
    <xf numFmtId="1" fontId="3" fillId="0" borderId="6" xfId="1" applyNumberFormat="1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top" wrapText="1"/>
    </xf>
    <xf numFmtId="14" fontId="3" fillId="0" borderId="6" xfId="2" quotePrefix="1" applyNumberFormat="1" applyFont="1" applyFill="1" applyBorder="1" applyAlignment="1">
      <alignment horizontal="center" vertical="top" wrapText="1"/>
    </xf>
    <xf numFmtId="0" fontId="3" fillId="0" borderId="6" xfId="2" applyFont="1" applyFill="1" applyBorder="1" applyAlignment="1">
      <alignment vertical="center" wrapText="1"/>
    </xf>
    <xf numFmtId="0" fontId="6" fillId="0" borderId="6" xfId="2" applyFont="1" applyFill="1" applyBorder="1" applyAlignment="1">
      <alignment horizontal="center" vertical="center" wrapText="1"/>
    </xf>
    <xf numFmtId="2" fontId="6" fillId="0" borderId="6" xfId="2" applyNumberFormat="1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vertical="top" wrapText="1"/>
    </xf>
    <xf numFmtId="0" fontId="3" fillId="0" borderId="6" xfId="2" applyFont="1" applyFill="1" applyBorder="1" applyAlignment="1">
      <alignment horizontal="center" vertical="center" wrapText="1"/>
    </xf>
    <xf numFmtId="2" fontId="3" fillId="0" borderId="6" xfId="2" applyNumberFormat="1" applyFont="1" applyFill="1" applyBorder="1" applyAlignment="1">
      <alignment horizontal="center" vertical="center" wrapText="1"/>
    </xf>
    <xf numFmtId="0" fontId="3" fillId="0" borderId="6" xfId="1" applyFont="1" applyFill="1" applyBorder="1" applyAlignment="1" applyProtection="1">
      <alignment horizontal="left" vertical="top" wrapText="1"/>
    </xf>
    <xf numFmtId="0" fontId="6" fillId="0" borderId="6" xfId="1" applyNumberFormat="1" applyFont="1" applyFill="1" applyBorder="1" applyAlignment="1">
      <alignment horizontal="center" vertical="top"/>
    </xf>
    <xf numFmtId="165" fontId="7" fillId="0" borderId="6" xfId="1" quotePrefix="1" applyNumberFormat="1" applyFont="1" applyFill="1" applyBorder="1" applyAlignment="1" applyProtection="1">
      <alignment horizontal="center" vertical="top" wrapText="1"/>
    </xf>
    <xf numFmtId="4" fontId="3" fillId="0" borderId="6" xfId="1" applyNumberFormat="1" applyFont="1" applyFill="1" applyBorder="1" applyAlignment="1">
      <alignment horizontal="center" vertical="center"/>
    </xf>
    <xf numFmtId="0" fontId="6" fillId="0" borderId="6" xfId="1" applyFont="1" applyFill="1" applyBorder="1" applyAlignment="1" applyProtection="1">
      <alignment horizontal="left" vertical="top" wrapText="1"/>
    </xf>
    <xf numFmtId="166" fontId="6" fillId="0" borderId="6" xfId="0" applyNumberFormat="1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4" fontId="6" fillId="0" borderId="6" xfId="0" applyNumberFormat="1" applyFont="1" applyFill="1" applyBorder="1" applyAlignment="1">
      <alignment horizontal="center" vertical="center" wrapText="1"/>
    </xf>
    <xf numFmtId="0" fontId="6" fillId="0" borderId="6" xfId="1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/>
    </xf>
  </cellXfs>
  <cellStyles count="3">
    <cellStyle name="Normalny" xfId="0" builtinId="0"/>
    <cellStyle name="Normalny 2" xfId="2"/>
    <cellStyle name="Normalny_Wzór tabeli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workbookViewId="0">
      <selection activeCell="A3" sqref="A3:A4"/>
    </sheetView>
  </sheetViews>
  <sheetFormatPr defaultRowHeight="15" x14ac:dyDescent="0.25"/>
  <cols>
    <col min="2" max="2" width="14.7109375" customWidth="1"/>
    <col min="3" max="3" width="36.28515625" customWidth="1"/>
  </cols>
  <sheetData>
    <row r="1" spans="1:6" ht="22.35" customHeight="1" x14ac:dyDescent="0.25">
      <c r="A1" s="57" t="s">
        <v>0</v>
      </c>
      <c r="B1" s="58"/>
      <c r="C1" s="58"/>
      <c r="D1" s="58"/>
      <c r="E1" s="58"/>
      <c r="F1" s="58"/>
    </row>
    <row r="2" spans="1:6" ht="35.1" customHeight="1" x14ac:dyDescent="0.25">
      <c r="A2" s="59" t="s">
        <v>90</v>
      </c>
      <c r="B2" s="59"/>
      <c r="C2" s="59"/>
      <c r="D2" s="59"/>
      <c r="E2" s="59"/>
      <c r="F2" s="59"/>
    </row>
    <row r="3" spans="1:6" x14ac:dyDescent="0.25">
      <c r="A3" s="60" t="s">
        <v>1</v>
      </c>
      <c r="B3" s="60" t="s">
        <v>2</v>
      </c>
      <c r="C3" s="60" t="s">
        <v>3</v>
      </c>
      <c r="D3" s="63" t="s">
        <v>4</v>
      </c>
      <c r="E3" s="64"/>
      <c r="F3" s="65" t="s">
        <v>5</v>
      </c>
    </row>
    <row r="4" spans="1:6" ht="15.75" thickBot="1" x14ac:dyDescent="0.3">
      <c r="A4" s="61"/>
      <c r="B4" s="62"/>
      <c r="C4" s="61"/>
      <c r="D4" s="1" t="s">
        <v>6</v>
      </c>
      <c r="E4" s="2" t="s">
        <v>7</v>
      </c>
      <c r="F4" s="66"/>
    </row>
    <row r="5" spans="1:6" x14ac:dyDescent="0.25">
      <c r="A5" s="21">
        <v>1</v>
      </c>
      <c r="B5" s="22">
        <v>2</v>
      </c>
      <c r="C5" s="22">
        <v>3</v>
      </c>
      <c r="D5" s="21">
        <v>4</v>
      </c>
      <c r="E5" s="23">
        <v>5</v>
      </c>
      <c r="F5" s="23">
        <v>6</v>
      </c>
    </row>
    <row r="6" spans="1:6" ht="25.5" x14ac:dyDescent="0.25">
      <c r="A6" s="3" t="s">
        <v>8</v>
      </c>
      <c r="B6" s="3" t="s">
        <v>9</v>
      </c>
      <c r="C6" s="4" t="s">
        <v>10</v>
      </c>
      <c r="D6" s="3"/>
      <c r="E6" s="3"/>
      <c r="F6" s="7"/>
    </row>
    <row r="7" spans="1:6" ht="25.5" x14ac:dyDescent="0.25">
      <c r="A7" s="8"/>
      <c r="B7" s="9" t="s">
        <v>11</v>
      </c>
      <c r="C7" s="12" t="s">
        <v>12</v>
      </c>
      <c r="D7" s="9"/>
      <c r="E7" s="9"/>
      <c r="F7" s="10"/>
    </row>
    <row r="8" spans="1:6" ht="38.25" x14ac:dyDescent="0.25">
      <c r="A8" s="8"/>
      <c r="B8" s="8" t="s">
        <v>11</v>
      </c>
      <c r="C8" s="24" t="s">
        <v>13</v>
      </c>
      <c r="D8" s="8" t="s">
        <v>14</v>
      </c>
      <c r="E8" s="25"/>
      <c r="F8" s="25">
        <f>SUM(E9:E9)</f>
        <v>0.217</v>
      </c>
    </row>
    <row r="9" spans="1:6" ht="24" x14ac:dyDescent="0.25">
      <c r="A9" s="13"/>
      <c r="B9" s="14" t="s">
        <v>15</v>
      </c>
      <c r="C9" s="15" t="s">
        <v>86</v>
      </c>
      <c r="D9" s="13" t="s">
        <v>16</v>
      </c>
      <c r="E9" s="26">
        <v>0.217</v>
      </c>
      <c r="F9" s="27"/>
    </row>
    <row r="10" spans="1:6" x14ac:dyDescent="0.25">
      <c r="A10" s="13"/>
      <c r="B10" s="14"/>
      <c r="C10" s="15"/>
      <c r="D10" s="13"/>
      <c r="E10" s="26"/>
      <c r="F10" s="5"/>
    </row>
    <row r="11" spans="1:6" ht="25.5" x14ac:dyDescent="0.25">
      <c r="A11" s="3" t="s">
        <v>8</v>
      </c>
      <c r="B11" s="3" t="s">
        <v>20</v>
      </c>
      <c r="C11" s="6" t="s">
        <v>21</v>
      </c>
      <c r="D11" s="3"/>
      <c r="E11" s="3"/>
      <c r="F11" s="7"/>
    </row>
    <row r="12" spans="1:6" x14ac:dyDescent="0.25">
      <c r="A12" s="8"/>
      <c r="B12" s="9" t="s">
        <v>22</v>
      </c>
      <c r="C12" s="12" t="s">
        <v>23</v>
      </c>
      <c r="D12" s="9"/>
      <c r="E12" s="9"/>
      <c r="F12" s="10"/>
    </row>
    <row r="13" spans="1:6" ht="25.5" x14ac:dyDescent="0.25">
      <c r="A13" s="8"/>
      <c r="B13" s="28" t="s">
        <v>22</v>
      </c>
      <c r="C13" s="12" t="s">
        <v>24</v>
      </c>
      <c r="D13" s="9" t="s">
        <v>25</v>
      </c>
      <c r="E13" s="9"/>
      <c r="F13" s="29">
        <f>SUM(E14)</f>
        <v>65.099999999999994</v>
      </c>
    </row>
    <row r="14" spans="1:6" ht="51" x14ac:dyDescent="0.25">
      <c r="A14" s="8"/>
      <c r="B14" s="14" t="s">
        <v>26</v>
      </c>
      <c r="C14" s="15" t="s">
        <v>61</v>
      </c>
      <c r="D14" s="9"/>
      <c r="E14" s="30">
        <v>65.099999999999994</v>
      </c>
      <c r="F14" s="31"/>
    </row>
    <row r="15" spans="1:6" x14ac:dyDescent="0.25">
      <c r="A15" s="8"/>
      <c r="B15" s="14"/>
      <c r="C15" s="15" t="s">
        <v>62</v>
      </c>
      <c r="D15" s="9"/>
      <c r="E15" s="30"/>
      <c r="F15" s="31"/>
    </row>
    <row r="16" spans="1:6" x14ac:dyDescent="0.25">
      <c r="A16" s="8"/>
      <c r="B16" s="8" t="s">
        <v>27</v>
      </c>
      <c r="C16" s="12" t="s">
        <v>28</v>
      </c>
      <c r="D16" s="9"/>
      <c r="E16" s="9"/>
      <c r="F16" s="10"/>
    </row>
    <row r="17" spans="1:6" ht="25.5" x14ac:dyDescent="0.25">
      <c r="A17" s="8"/>
      <c r="B17" s="8" t="s">
        <v>29</v>
      </c>
      <c r="C17" s="32" t="s">
        <v>74</v>
      </c>
      <c r="D17" s="8" t="s">
        <v>25</v>
      </c>
      <c r="E17" s="33" t="s">
        <v>30</v>
      </c>
      <c r="F17" s="29">
        <f>SUM(E18:E18)</f>
        <v>15</v>
      </c>
    </row>
    <row r="18" spans="1:6" ht="24" x14ac:dyDescent="0.25">
      <c r="A18" s="8"/>
      <c r="B18" s="34" t="s">
        <v>31</v>
      </c>
      <c r="C18" s="32" t="s">
        <v>63</v>
      </c>
      <c r="D18" s="35" t="s">
        <v>18</v>
      </c>
      <c r="E18" s="30">
        <v>15</v>
      </c>
      <c r="F18" s="10"/>
    </row>
    <row r="19" spans="1:6" x14ac:dyDescent="0.25">
      <c r="A19" s="19"/>
      <c r="B19" s="36"/>
      <c r="C19" s="32"/>
      <c r="D19" s="35"/>
      <c r="E19" s="33"/>
      <c r="F19" s="37"/>
    </row>
    <row r="20" spans="1:6" ht="28.5" x14ac:dyDescent="0.25">
      <c r="A20" s="3" t="s">
        <v>32</v>
      </c>
      <c r="B20" s="3" t="s">
        <v>33</v>
      </c>
      <c r="C20" s="6" t="s">
        <v>34</v>
      </c>
      <c r="D20" s="3" t="s">
        <v>35</v>
      </c>
      <c r="E20" s="3"/>
      <c r="F20" s="7"/>
    </row>
    <row r="21" spans="1:6" x14ac:dyDescent="0.25">
      <c r="A21" s="8"/>
      <c r="B21" s="11" t="s">
        <v>36</v>
      </c>
      <c r="C21" s="12" t="s">
        <v>64</v>
      </c>
      <c r="D21" s="9"/>
      <c r="E21" s="9"/>
      <c r="F21" s="10"/>
    </row>
    <row r="22" spans="1:6" ht="25.5" x14ac:dyDescent="0.25">
      <c r="A22" s="38"/>
      <c r="B22" s="39" t="s">
        <v>36</v>
      </c>
      <c r="C22" s="40" t="s">
        <v>65</v>
      </c>
      <c r="D22" s="41" t="s">
        <v>17</v>
      </c>
      <c r="E22" s="42"/>
      <c r="F22" s="42">
        <f>E23</f>
        <v>9</v>
      </c>
    </row>
    <row r="23" spans="1:6" ht="25.5" x14ac:dyDescent="0.25">
      <c r="A23" s="38"/>
      <c r="B23" s="43" t="s">
        <v>37</v>
      </c>
      <c r="C23" s="44" t="s">
        <v>38</v>
      </c>
      <c r="D23" s="45" t="s">
        <v>17</v>
      </c>
      <c r="E23" s="46">
        <v>9</v>
      </c>
      <c r="F23" s="42"/>
    </row>
    <row r="24" spans="1:6" ht="15.75" x14ac:dyDescent="0.25">
      <c r="A24" s="38"/>
      <c r="B24" s="39" t="s">
        <v>36</v>
      </c>
      <c r="C24" s="40" t="s">
        <v>66</v>
      </c>
      <c r="D24" s="35" t="s">
        <v>18</v>
      </c>
      <c r="E24" s="42"/>
      <c r="F24" s="42">
        <f>E25</f>
        <v>12.6</v>
      </c>
    </row>
    <row r="25" spans="1:6" ht="25.5" x14ac:dyDescent="0.25">
      <c r="A25" s="38"/>
      <c r="B25" s="43" t="s">
        <v>37</v>
      </c>
      <c r="C25" s="44" t="s">
        <v>38</v>
      </c>
      <c r="D25" s="45"/>
      <c r="E25" s="46">
        <v>12.6</v>
      </c>
      <c r="F25" s="42"/>
    </row>
    <row r="26" spans="1:6" ht="25.5" x14ac:dyDescent="0.25">
      <c r="A26" s="3" t="s">
        <v>8</v>
      </c>
      <c r="B26" s="3" t="s">
        <v>39</v>
      </c>
      <c r="C26" s="6" t="s">
        <v>40</v>
      </c>
      <c r="D26" s="3"/>
      <c r="E26" s="3"/>
      <c r="F26" s="7"/>
    </row>
    <row r="27" spans="1:6" ht="25.5" x14ac:dyDescent="0.25">
      <c r="A27" s="13"/>
      <c r="B27" s="14" t="s">
        <v>52</v>
      </c>
      <c r="C27" s="15" t="s">
        <v>69</v>
      </c>
      <c r="D27" s="13" t="s">
        <v>19</v>
      </c>
      <c r="E27" s="16" t="s">
        <v>30</v>
      </c>
      <c r="F27" s="18">
        <v>1085</v>
      </c>
    </row>
    <row r="28" spans="1:6" ht="25.5" x14ac:dyDescent="0.25">
      <c r="A28" s="19"/>
      <c r="B28" s="20" t="s">
        <v>41</v>
      </c>
      <c r="C28" s="12" t="s">
        <v>70</v>
      </c>
      <c r="D28" s="35" t="s">
        <v>18</v>
      </c>
      <c r="E28" s="9"/>
      <c r="F28" s="10">
        <v>20</v>
      </c>
    </row>
    <row r="29" spans="1:6" ht="25.5" x14ac:dyDescent="0.25">
      <c r="A29" s="19"/>
      <c r="B29" s="20" t="s">
        <v>41</v>
      </c>
      <c r="C29" s="12" t="s">
        <v>42</v>
      </c>
      <c r="D29" s="9"/>
      <c r="E29" s="9"/>
      <c r="F29" s="10"/>
    </row>
    <row r="30" spans="1:6" ht="51" x14ac:dyDescent="0.25">
      <c r="A30" s="19"/>
      <c r="B30" s="36" t="s">
        <v>41</v>
      </c>
      <c r="C30" s="47" t="s">
        <v>67</v>
      </c>
      <c r="D30" s="35" t="s">
        <v>18</v>
      </c>
      <c r="E30" s="48"/>
      <c r="F30" s="29">
        <f>SUM(E34:E34)</f>
        <v>158.5</v>
      </c>
    </row>
    <row r="31" spans="1:6" ht="24" x14ac:dyDescent="0.25">
      <c r="A31" s="19"/>
      <c r="B31" s="49" t="s">
        <v>43</v>
      </c>
      <c r="C31" s="15" t="s">
        <v>86</v>
      </c>
      <c r="D31" s="19"/>
      <c r="E31" s="48"/>
      <c r="F31" s="29"/>
    </row>
    <row r="32" spans="1:6" x14ac:dyDescent="0.25">
      <c r="A32" s="19"/>
      <c r="B32" s="36"/>
      <c r="C32" s="47" t="s">
        <v>87</v>
      </c>
      <c r="D32" s="19"/>
      <c r="E32" s="48"/>
      <c r="F32" s="29"/>
    </row>
    <row r="33" spans="1:6" x14ac:dyDescent="0.25">
      <c r="A33" s="19"/>
      <c r="B33" s="36"/>
      <c r="C33" s="47" t="s">
        <v>88</v>
      </c>
      <c r="D33" s="19"/>
      <c r="E33" s="48"/>
      <c r="F33" s="29"/>
    </row>
    <row r="34" spans="1:6" ht="15.75" x14ac:dyDescent="0.25">
      <c r="A34" s="19"/>
      <c r="B34" s="49"/>
      <c r="C34" s="32" t="s">
        <v>89</v>
      </c>
      <c r="D34" s="35" t="s">
        <v>18</v>
      </c>
      <c r="E34" s="30">
        <v>158.5</v>
      </c>
      <c r="F34" s="50"/>
    </row>
    <row r="35" spans="1:6" x14ac:dyDescent="0.25">
      <c r="A35" s="13"/>
      <c r="B35" s="14"/>
      <c r="C35" s="32"/>
      <c r="D35" s="35"/>
      <c r="E35" s="33"/>
      <c r="F35" s="17"/>
    </row>
    <row r="36" spans="1:6" ht="25.5" x14ac:dyDescent="0.25">
      <c r="A36" s="3" t="s">
        <v>8</v>
      </c>
      <c r="B36" s="3" t="s">
        <v>44</v>
      </c>
      <c r="C36" s="6" t="s">
        <v>45</v>
      </c>
      <c r="D36" s="3"/>
      <c r="E36" s="3"/>
      <c r="F36" s="7"/>
    </row>
    <row r="37" spans="1:6" x14ac:dyDescent="0.25">
      <c r="A37" s="8"/>
      <c r="B37" s="8" t="s">
        <v>46</v>
      </c>
      <c r="C37" s="12" t="s">
        <v>47</v>
      </c>
      <c r="D37" s="9"/>
      <c r="E37" s="9"/>
      <c r="F37" s="10"/>
    </row>
    <row r="38" spans="1:6" x14ac:dyDescent="0.25">
      <c r="A38" s="19"/>
      <c r="B38" s="36" t="s">
        <v>48</v>
      </c>
      <c r="C38" s="51" t="s">
        <v>49</v>
      </c>
      <c r="D38" s="19"/>
      <c r="E38" s="48"/>
      <c r="F38" s="29">
        <v>133.46</v>
      </c>
    </row>
    <row r="39" spans="1:6" ht="24" x14ac:dyDescent="0.25">
      <c r="A39" s="8"/>
      <c r="B39" s="14" t="s">
        <v>51</v>
      </c>
      <c r="C39" s="32" t="s">
        <v>72</v>
      </c>
      <c r="D39" s="35" t="s">
        <v>50</v>
      </c>
      <c r="E39" s="30" t="s">
        <v>71</v>
      </c>
      <c r="F39" s="10"/>
    </row>
    <row r="40" spans="1:6" x14ac:dyDescent="0.25">
      <c r="A40" s="19"/>
      <c r="B40" s="36" t="s">
        <v>48</v>
      </c>
      <c r="C40" s="51" t="s">
        <v>54</v>
      </c>
      <c r="D40" s="13"/>
      <c r="E40" s="48"/>
      <c r="F40" s="29">
        <f>SUM(E41:E41)</f>
        <v>868</v>
      </c>
    </row>
    <row r="41" spans="1:6" ht="24" x14ac:dyDescent="0.25">
      <c r="A41" s="8"/>
      <c r="B41" s="14" t="s">
        <v>51</v>
      </c>
      <c r="C41" s="32" t="s">
        <v>68</v>
      </c>
      <c r="D41" s="13" t="s">
        <v>19</v>
      </c>
      <c r="E41" s="30">
        <v>868</v>
      </c>
      <c r="F41" s="10"/>
    </row>
    <row r="42" spans="1:6" ht="38.25" x14ac:dyDescent="0.25">
      <c r="A42" s="13"/>
      <c r="B42" s="14" t="s">
        <v>53</v>
      </c>
      <c r="C42" s="15" t="s">
        <v>73</v>
      </c>
      <c r="D42" s="13" t="s">
        <v>19</v>
      </c>
      <c r="E42" s="16" t="s">
        <v>30</v>
      </c>
      <c r="F42" s="18">
        <v>868</v>
      </c>
    </row>
    <row r="43" spans="1:6" x14ac:dyDescent="0.25">
      <c r="A43" s="19"/>
      <c r="B43" s="36"/>
      <c r="C43" s="32"/>
      <c r="D43" s="35"/>
      <c r="E43" s="33"/>
      <c r="F43" s="37"/>
    </row>
    <row r="44" spans="1:6" ht="25.5" x14ac:dyDescent="0.25">
      <c r="A44" s="3" t="s">
        <v>8</v>
      </c>
      <c r="B44" s="3" t="s">
        <v>55</v>
      </c>
      <c r="C44" s="6" t="s">
        <v>56</v>
      </c>
      <c r="D44" s="3"/>
      <c r="E44" s="3"/>
      <c r="F44" s="7"/>
    </row>
    <row r="45" spans="1:6" x14ac:dyDescent="0.25">
      <c r="A45" s="8" t="s">
        <v>30</v>
      </c>
      <c r="B45" s="9" t="s">
        <v>57</v>
      </c>
      <c r="C45" s="12" t="s">
        <v>58</v>
      </c>
      <c r="D45" s="9"/>
      <c r="E45" s="9"/>
      <c r="F45" s="10"/>
    </row>
    <row r="46" spans="1:6" ht="38.25" x14ac:dyDescent="0.25">
      <c r="A46" s="8"/>
      <c r="B46" s="8" t="s">
        <v>57</v>
      </c>
      <c r="C46" s="24" t="s">
        <v>75</v>
      </c>
      <c r="D46" s="8" t="s">
        <v>76</v>
      </c>
      <c r="E46" s="52"/>
      <c r="F46" s="29">
        <f>E47</f>
        <v>31.65</v>
      </c>
    </row>
    <row r="47" spans="1:6" ht="24" x14ac:dyDescent="0.25">
      <c r="A47" s="8"/>
      <c r="B47" s="14" t="s">
        <v>59</v>
      </c>
      <c r="C47" s="32" t="s">
        <v>63</v>
      </c>
      <c r="D47" s="13" t="s">
        <v>60</v>
      </c>
      <c r="E47" s="53">
        <v>31.65</v>
      </c>
      <c r="F47" s="54"/>
    </row>
    <row r="48" spans="1:6" ht="25.5" x14ac:dyDescent="0.25">
      <c r="A48" s="55"/>
      <c r="B48" s="36" t="s">
        <v>41</v>
      </c>
      <c r="C48" s="47" t="s">
        <v>77</v>
      </c>
      <c r="D48" s="35" t="s">
        <v>18</v>
      </c>
      <c r="E48" s="48">
        <v>17.5</v>
      </c>
      <c r="F48" s="29">
        <v>17.5</v>
      </c>
    </row>
  </sheetData>
  <mergeCells count="7">
    <mergeCell ref="A1:F1"/>
    <mergeCell ref="A2:F2"/>
    <mergeCell ref="A3:A4"/>
    <mergeCell ref="B3:B4"/>
    <mergeCell ref="C3:C4"/>
    <mergeCell ref="D3:E3"/>
    <mergeCell ref="F3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>
      <selection activeCell="A3" sqref="A3:A4"/>
    </sheetView>
  </sheetViews>
  <sheetFormatPr defaultRowHeight="15" x14ac:dyDescent="0.25"/>
  <cols>
    <col min="2" max="2" width="14.7109375" customWidth="1"/>
    <col min="3" max="3" width="36.28515625" customWidth="1"/>
  </cols>
  <sheetData>
    <row r="1" spans="1:6" ht="24.75" customHeight="1" x14ac:dyDescent="0.25">
      <c r="A1" s="57" t="s">
        <v>0</v>
      </c>
      <c r="B1" s="58"/>
      <c r="C1" s="58"/>
      <c r="D1" s="58"/>
      <c r="E1" s="58"/>
      <c r="F1" s="58"/>
    </row>
    <row r="2" spans="1:6" ht="35.1" customHeight="1" x14ac:dyDescent="0.25">
      <c r="A2" s="67" t="s">
        <v>85</v>
      </c>
      <c r="B2" s="68"/>
      <c r="C2" s="68"/>
      <c r="D2" s="68"/>
      <c r="E2" s="68"/>
      <c r="F2" s="68"/>
    </row>
    <row r="3" spans="1:6" x14ac:dyDescent="0.25">
      <c r="A3" s="60" t="s">
        <v>1</v>
      </c>
      <c r="B3" s="60" t="s">
        <v>2</v>
      </c>
      <c r="C3" s="60" t="s">
        <v>3</v>
      </c>
      <c r="D3" s="63" t="s">
        <v>4</v>
      </c>
      <c r="E3" s="64"/>
      <c r="F3" s="65" t="s">
        <v>5</v>
      </c>
    </row>
    <row r="4" spans="1:6" ht="15.75" thickBot="1" x14ac:dyDescent="0.3">
      <c r="A4" s="61"/>
      <c r="B4" s="62"/>
      <c r="C4" s="61"/>
      <c r="D4" s="1" t="s">
        <v>6</v>
      </c>
      <c r="E4" s="2" t="s">
        <v>7</v>
      </c>
      <c r="F4" s="66"/>
    </row>
    <row r="5" spans="1:6" x14ac:dyDescent="0.25">
      <c r="A5" s="21">
        <v>1</v>
      </c>
      <c r="B5" s="22">
        <v>2</v>
      </c>
      <c r="C5" s="22">
        <v>3</v>
      </c>
      <c r="D5" s="21">
        <v>4</v>
      </c>
      <c r="E5" s="23">
        <v>5</v>
      </c>
      <c r="F5" s="23">
        <v>6</v>
      </c>
    </row>
    <row r="6" spans="1:6" ht="25.5" x14ac:dyDescent="0.25">
      <c r="A6" s="3" t="s">
        <v>8</v>
      </c>
      <c r="B6" s="3" t="s">
        <v>9</v>
      </c>
      <c r="C6" s="4" t="s">
        <v>10</v>
      </c>
      <c r="D6" s="3"/>
      <c r="E6" s="3"/>
      <c r="F6" s="7"/>
    </row>
    <row r="7" spans="1:6" ht="25.5" x14ac:dyDescent="0.25">
      <c r="A7" s="8"/>
      <c r="B7" s="9" t="s">
        <v>11</v>
      </c>
      <c r="C7" s="12" t="s">
        <v>12</v>
      </c>
      <c r="D7" s="9"/>
      <c r="E7" s="9"/>
      <c r="F7" s="10"/>
    </row>
    <row r="8" spans="1:6" ht="38.25" x14ac:dyDescent="0.25">
      <c r="A8" s="8"/>
      <c r="B8" s="8" t="s">
        <v>11</v>
      </c>
      <c r="C8" s="24" t="s">
        <v>13</v>
      </c>
      <c r="D8" s="8" t="s">
        <v>14</v>
      </c>
      <c r="E8" s="25"/>
      <c r="F8" s="25">
        <f>SUM(E9:E9)</f>
        <v>0.54500000000000004</v>
      </c>
    </row>
    <row r="9" spans="1:6" ht="24" x14ac:dyDescent="0.25">
      <c r="A9" s="13"/>
      <c r="B9" s="14" t="s">
        <v>15</v>
      </c>
      <c r="C9" s="15" t="s">
        <v>78</v>
      </c>
      <c r="D9" s="13" t="s">
        <v>16</v>
      </c>
      <c r="E9" s="26">
        <v>0.54500000000000004</v>
      </c>
      <c r="F9" s="27"/>
    </row>
    <row r="10" spans="1:6" x14ac:dyDescent="0.25">
      <c r="A10" s="13"/>
      <c r="B10" s="14"/>
      <c r="C10" s="15"/>
      <c r="D10" s="13"/>
      <c r="E10" s="26"/>
      <c r="F10" s="5"/>
    </row>
    <row r="11" spans="1:6" ht="25.5" x14ac:dyDescent="0.25">
      <c r="A11" s="3" t="s">
        <v>8</v>
      </c>
      <c r="B11" s="3" t="s">
        <v>20</v>
      </c>
      <c r="C11" s="6" t="s">
        <v>21</v>
      </c>
      <c r="D11" s="3"/>
      <c r="E11" s="3"/>
      <c r="F11" s="7"/>
    </row>
    <row r="12" spans="1:6" x14ac:dyDescent="0.25">
      <c r="A12" s="8"/>
      <c r="B12" s="9" t="s">
        <v>22</v>
      </c>
      <c r="C12" s="12" t="s">
        <v>23</v>
      </c>
      <c r="D12" s="9"/>
      <c r="E12" s="9"/>
      <c r="F12" s="10"/>
    </row>
    <row r="13" spans="1:6" ht="25.5" x14ac:dyDescent="0.25">
      <c r="A13" s="8"/>
      <c r="B13" s="28" t="s">
        <v>22</v>
      </c>
      <c r="C13" s="12" t="s">
        <v>24</v>
      </c>
      <c r="D13" s="9" t="s">
        <v>25</v>
      </c>
      <c r="E13" s="9"/>
      <c r="F13" s="29">
        <f>SUM(E14)</f>
        <v>163.5</v>
      </c>
    </row>
    <row r="14" spans="1:6" ht="51" x14ac:dyDescent="0.25">
      <c r="A14" s="8"/>
      <c r="B14" s="14" t="s">
        <v>26</v>
      </c>
      <c r="C14" s="15" t="s">
        <v>61</v>
      </c>
      <c r="D14" s="9"/>
      <c r="E14" s="30">
        <v>163.5</v>
      </c>
      <c r="F14" s="31"/>
    </row>
    <row r="15" spans="1:6" x14ac:dyDescent="0.25">
      <c r="A15" s="8"/>
      <c r="B15" s="14"/>
      <c r="C15" s="15" t="s">
        <v>79</v>
      </c>
      <c r="D15" s="9"/>
      <c r="E15" s="30"/>
      <c r="F15" s="31"/>
    </row>
    <row r="16" spans="1:6" x14ac:dyDescent="0.25">
      <c r="A16" s="8"/>
      <c r="B16" s="8" t="s">
        <v>27</v>
      </c>
      <c r="C16" s="12" t="s">
        <v>28</v>
      </c>
      <c r="D16" s="9"/>
      <c r="E16" s="9"/>
      <c r="F16" s="10"/>
    </row>
    <row r="17" spans="1:6" ht="25.5" x14ac:dyDescent="0.25">
      <c r="A17" s="8"/>
      <c r="B17" s="8" t="s">
        <v>29</v>
      </c>
      <c r="C17" s="32" t="s">
        <v>74</v>
      </c>
      <c r="D17" s="8" t="s">
        <v>25</v>
      </c>
      <c r="E17" s="33" t="s">
        <v>30</v>
      </c>
      <c r="F17" s="29">
        <f>SUM(E18:E18)</f>
        <v>25</v>
      </c>
    </row>
    <row r="18" spans="1:6" ht="24" x14ac:dyDescent="0.25">
      <c r="A18" s="8"/>
      <c r="B18" s="34" t="s">
        <v>31</v>
      </c>
      <c r="C18" s="32"/>
      <c r="D18" s="35" t="s">
        <v>18</v>
      </c>
      <c r="E18" s="30">
        <v>25</v>
      </c>
      <c r="F18" s="10"/>
    </row>
    <row r="19" spans="1:6" x14ac:dyDescent="0.25">
      <c r="A19" s="19"/>
      <c r="B19" s="36"/>
      <c r="C19" s="32"/>
      <c r="D19" s="35"/>
      <c r="E19" s="33"/>
      <c r="F19" s="37"/>
    </row>
    <row r="20" spans="1:6" ht="25.5" x14ac:dyDescent="0.25">
      <c r="A20" s="3" t="s">
        <v>8</v>
      </c>
      <c r="B20" s="3" t="s">
        <v>39</v>
      </c>
      <c r="C20" s="6" t="s">
        <v>40</v>
      </c>
      <c r="D20" s="3"/>
      <c r="E20" s="3"/>
      <c r="F20" s="7"/>
    </row>
    <row r="21" spans="1:6" ht="25.5" x14ac:dyDescent="0.25">
      <c r="A21" s="13"/>
      <c r="B21" s="14" t="s">
        <v>52</v>
      </c>
      <c r="C21" s="15" t="s">
        <v>69</v>
      </c>
      <c r="D21" s="13" t="s">
        <v>19</v>
      </c>
      <c r="E21" s="16" t="s">
        <v>30</v>
      </c>
      <c r="F21" s="18">
        <v>2725</v>
      </c>
    </row>
    <row r="22" spans="1:6" ht="25.5" x14ac:dyDescent="0.25">
      <c r="A22" s="19"/>
      <c r="B22" s="20" t="s">
        <v>41</v>
      </c>
      <c r="C22" s="12" t="s">
        <v>70</v>
      </c>
      <c r="D22" s="35" t="s">
        <v>18</v>
      </c>
      <c r="E22" s="9"/>
      <c r="F22" s="10">
        <v>72</v>
      </c>
    </row>
    <row r="23" spans="1:6" ht="25.5" x14ac:dyDescent="0.25">
      <c r="A23" s="19"/>
      <c r="B23" s="20" t="s">
        <v>41</v>
      </c>
      <c r="C23" s="12" t="s">
        <v>42</v>
      </c>
      <c r="D23" s="9"/>
      <c r="E23" s="9"/>
      <c r="F23" s="10"/>
    </row>
    <row r="24" spans="1:6" s="56" customFormat="1" ht="51" x14ac:dyDescent="0.25">
      <c r="A24" s="19"/>
      <c r="B24" s="36" t="s">
        <v>41</v>
      </c>
      <c r="C24" s="47" t="s">
        <v>67</v>
      </c>
      <c r="D24" s="35" t="s">
        <v>18</v>
      </c>
      <c r="E24" s="48"/>
      <c r="F24" s="29">
        <f>SUM(E28:E28)</f>
        <v>320</v>
      </c>
    </row>
    <row r="25" spans="1:6" s="56" customFormat="1" ht="24" x14ac:dyDescent="0.25">
      <c r="A25" s="19"/>
      <c r="B25" s="49" t="s">
        <v>43</v>
      </c>
      <c r="C25" s="15" t="s">
        <v>78</v>
      </c>
      <c r="D25" s="19"/>
      <c r="E25" s="48"/>
      <c r="F25" s="29"/>
    </row>
    <row r="26" spans="1:6" s="56" customFormat="1" x14ac:dyDescent="0.25">
      <c r="A26" s="19"/>
      <c r="B26" s="36"/>
      <c r="C26" s="47" t="s">
        <v>82</v>
      </c>
      <c r="D26" s="19"/>
      <c r="E26" s="48"/>
      <c r="F26" s="29"/>
    </row>
    <row r="27" spans="1:6" s="56" customFormat="1" x14ac:dyDescent="0.25">
      <c r="A27" s="19"/>
      <c r="B27" s="36"/>
      <c r="C27" s="47" t="s">
        <v>83</v>
      </c>
      <c r="D27" s="19"/>
      <c r="E27" s="48"/>
      <c r="F27" s="29"/>
    </row>
    <row r="28" spans="1:6" s="56" customFormat="1" ht="15.75" x14ac:dyDescent="0.25">
      <c r="A28" s="19"/>
      <c r="B28" s="49"/>
      <c r="C28" s="32" t="s">
        <v>84</v>
      </c>
      <c r="D28" s="35" t="s">
        <v>18</v>
      </c>
      <c r="E28" s="30">
        <v>320</v>
      </c>
      <c r="F28" s="50"/>
    </row>
    <row r="29" spans="1:6" x14ac:dyDescent="0.25">
      <c r="A29" s="13"/>
      <c r="B29" s="14"/>
      <c r="C29" s="32"/>
      <c r="D29" s="35"/>
      <c r="E29" s="33"/>
      <c r="F29" s="17"/>
    </row>
    <row r="30" spans="1:6" ht="25.5" x14ac:dyDescent="0.25">
      <c r="A30" s="3" t="s">
        <v>8</v>
      </c>
      <c r="B30" s="3" t="s">
        <v>44</v>
      </c>
      <c r="C30" s="6" t="s">
        <v>45</v>
      </c>
      <c r="D30" s="3"/>
      <c r="E30" s="3"/>
      <c r="F30" s="7"/>
    </row>
    <row r="31" spans="1:6" x14ac:dyDescent="0.25">
      <c r="A31" s="8"/>
      <c r="B31" s="8" t="s">
        <v>46</v>
      </c>
      <c r="C31" s="12" t="s">
        <v>47</v>
      </c>
      <c r="D31" s="9"/>
      <c r="E31" s="9"/>
      <c r="F31" s="10"/>
    </row>
    <row r="32" spans="1:6" x14ac:dyDescent="0.25">
      <c r="A32" s="19"/>
      <c r="B32" s="36" t="s">
        <v>48</v>
      </c>
      <c r="C32" s="51" t="s">
        <v>49</v>
      </c>
      <c r="D32" s="19"/>
      <c r="E32" s="48"/>
      <c r="F32" s="29">
        <f>E33</f>
        <v>335.18</v>
      </c>
    </row>
    <row r="33" spans="1:6" ht="24" x14ac:dyDescent="0.25">
      <c r="A33" s="8"/>
      <c r="B33" s="14" t="s">
        <v>51</v>
      </c>
      <c r="C33" s="32" t="s">
        <v>72</v>
      </c>
      <c r="D33" s="35" t="s">
        <v>50</v>
      </c>
      <c r="E33" s="30">
        <v>335.18</v>
      </c>
      <c r="F33" s="10"/>
    </row>
    <row r="34" spans="1:6" x14ac:dyDescent="0.25">
      <c r="A34" s="19"/>
      <c r="B34" s="36" t="s">
        <v>48</v>
      </c>
      <c r="C34" s="51" t="s">
        <v>54</v>
      </c>
      <c r="D34" s="13"/>
      <c r="E34" s="48"/>
      <c r="F34" s="29">
        <f>SUM(E35:E35)</f>
        <v>2180</v>
      </c>
    </row>
    <row r="35" spans="1:6" ht="24" x14ac:dyDescent="0.25">
      <c r="A35" s="8"/>
      <c r="B35" s="14" t="s">
        <v>51</v>
      </c>
      <c r="C35" s="32" t="s">
        <v>80</v>
      </c>
      <c r="D35" s="13" t="s">
        <v>19</v>
      </c>
      <c r="E35" s="30">
        <v>2180</v>
      </c>
      <c r="F35" s="10"/>
    </row>
    <row r="36" spans="1:6" ht="38.25" x14ac:dyDescent="0.25">
      <c r="A36" s="13"/>
      <c r="B36" s="14" t="s">
        <v>53</v>
      </c>
      <c r="C36" s="15" t="s">
        <v>73</v>
      </c>
      <c r="D36" s="13" t="s">
        <v>19</v>
      </c>
      <c r="E36" s="16" t="s">
        <v>30</v>
      </c>
      <c r="F36" s="18">
        <v>2180</v>
      </c>
    </row>
    <row r="37" spans="1:6" x14ac:dyDescent="0.25">
      <c r="A37" s="19"/>
      <c r="B37" s="36"/>
      <c r="C37" s="32"/>
      <c r="D37" s="35"/>
      <c r="E37" s="33"/>
      <c r="F37" s="37"/>
    </row>
    <row r="38" spans="1:6" ht="25.5" x14ac:dyDescent="0.25">
      <c r="A38" s="3" t="s">
        <v>8</v>
      </c>
      <c r="B38" s="3" t="s">
        <v>55</v>
      </c>
      <c r="C38" s="6" t="s">
        <v>56</v>
      </c>
      <c r="D38" s="3"/>
      <c r="E38" s="3"/>
      <c r="F38" s="7"/>
    </row>
    <row r="39" spans="1:6" x14ac:dyDescent="0.25">
      <c r="A39" s="8" t="s">
        <v>30</v>
      </c>
      <c r="B39" s="9" t="s">
        <v>57</v>
      </c>
      <c r="C39" s="12" t="s">
        <v>58</v>
      </c>
      <c r="D39" s="9"/>
      <c r="E39" s="9"/>
      <c r="F39" s="10"/>
    </row>
    <row r="40" spans="1:6" ht="38.25" x14ac:dyDescent="0.25">
      <c r="A40" s="8"/>
      <c r="B40" s="8" t="s">
        <v>57</v>
      </c>
      <c r="C40" s="24" t="s">
        <v>75</v>
      </c>
      <c r="D40" s="8" t="s">
        <v>76</v>
      </c>
      <c r="E40" s="52"/>
      <c r="F40" s="29">
        <f>E41</f>
        <v>81.75</v>
      </c>
    </row>
    <row r="41" spans="1:6" ht="24" x14ac:dyDescent="0.25">
      <c r="A41" s="8"/>
      <c r="B41" s="14" t="s">
        <v>59</v>
      </c>
      <c r="C41" s="32" t="s">
        <v>81</v>
      </c>
      <c r="D41" s="13" t="s">
        <v>60</v>
      </c>
      <c r="E41" s="53">
        <v>81.75</v>
      </c>
      <c r="F41" s="54"/>
    </row>
    <row r="42" spans="1:6" ht="25.5" x14ac:dyDescent="0.25">
      <c r="A42" s="55"/>
      <c r="B42" s="36" t="s">
        <v>41</v>
      </c>
      <c r="C42" s="47" t="s">
        <v>77</v>
      </c>
      <c r="D42" s="35" t="s">
        <v>18</v>
      </c>
      <c r="E42" s="48">
        <v>43.6</v>
      </c>
      <c r="F42" s="29">
        <v>43.6</v>
      </c>
    </row>
  </sheetData>
  <mergeCells count="7">
    <mergeCell ref="A1:F1"/>
    <mergeCell ref="A2:F2"/>
    <mergeCell ref="A3:A4"/>
    <mergeCell ref="B3:B4"/>
    <mergeCell ref="C3:C4"/>
    <mergeCell ref="D3:E3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przedmiar KNK</vt:lpstr>
      <vt:lpstr>przedmiar KK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Owsiak</dc:creator>
  <cp:lastModifiedBy>Sandra Kisała</cp:lastModifiedBy>
  <cp:lastPrinted>2020-11-19T13:06:14Z</cp:lastPrinted>
  <dcterms:created xsi:type="dcterms:W3CDTF">2020-11-19T11:51:45Z</dcterms:created>
  <dcterms:modified xsi:type="dcterms:W3CDTF">2020-11-20T09:03:08Z</dcterms:modified>
</cp:coreProperties>
</file>